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8 Avgust\"/>
    </mc:Choice>
  </mc:AlternateContent>
  <xr:revisionPtr revIDLastSave="0" documentId="13_ncr:1_{4635E2FE-C121-42F1-9877-12D148F87F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08" i="1" l="1"/>
  <c r="B96" i="1"/>
  <c r="B93" i="1"/>
  <c r="B91" i="1"/>
  <c r="B89" i="1"/>
  <c r="B87" i="1"/>
  <c r="B84" i="1"/>
  <c r="B74" i="1"/>
  <c r="B73" i="1"/>
  <c r="B71" i="1"/>
  <c r="B67" i="1"/>
  <c r="B64" i="1"/>
  <c r="B62" i="1"/>
  <c r="B59" i="1"/>
  <c r="B50" i="1"/>
  <c r="B240" i="1" s="1"/>
  <c r="C48" i="1"/>
  <c r="B49" i="1" l="1"/>
</calcChain>
</file>

<file path=xl/sharedStrings.xml><?xml version="1.0" encoding="utf-8"?>
<sst xmlns="http://schemas.openxmlformats.org/spreadsheetml/2006/main" count="310" uniqueCount="170">
  <si>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</si>
  <si>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</si>
  <si>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</si>
  <si>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</si>
  <si>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</si>
  <si>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</si>
  <si>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</si>
  <si>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</si>
  <si>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</si>
  <si>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</si>
  <si>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</si>
  <si>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</si>
  <si>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</si>
  <si>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</si>
  <si>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</si>
  <si>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</si>
  <si>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</si>
  <si>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</si>
  <si>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</si>
  <si>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</si>
  <si>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</si>
  <si>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</si>
  <si>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</si>
  <si>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</si>
  <si>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</si>
  <si>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</si>
  <si>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</si>
  <si>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</si>
  <si>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</si>
  <si>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</si>
  <si>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</si>
  <si>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</si>
  <si>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</si>
  <si>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</si>
  <si>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</si>
  <si>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</si>
  <si>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</si>
  <si>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</si>
  <si>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</si>
  <si>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</si>
  <si>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09.08.2023.</t>
  </si>
  <si>
    <t>10.08.2023.</t>
  </si>
  <si>
    <t>IZVOD  BR. 169</t>
  </si>
  <si>
    <t>DIREKTNA PLAĆANJA RFZO - 03.07.2023. - KPP 071</t>
  </si>
  <si>
    <t>DIREKTNA PLAĆANJA RFZO - 03.07.2023. - KPP 073</t>
  </si>
  <si>
    <t>DIREKTNA PLAĆANJA RFZO - 03.07.2023. - KPP 074</t>
  </si>
  <si>
    <t>DIREKTNA PLAĆANJA RFZO - 03.07.2023. - KPP 078</t>
  </si>
  <si>
    <t>DIREKTNA PLAĆANJA RFZO - 03.07.2023. - KPP 07C</t>
  </si>
  <si>
    <t>DIREKTNA PLAĆANJA RFZO - 03.07.2023. - KPP 084</t>
  </si>
  <si>
    <t>DIREKTNA PLAĆANJA RFZO - 04.07.2023. - KPP 085</t>
  </si>
  <si>
    <t>DIREKTNA PLAĆANJA RFZO - 06.07.2023. - KPP 071</t>
  </si>
  <si>
    <t>DIREKTNA PLAĆANJA RFZO - 06.07.2023. - KPP 073</t>
  </si>
  <si>
    <t>DIREKTNA PLAĆANJA RFZO - 06.07.2023. - KPP 074</t>
  </si>
  <si>
    <t>DIREKTNA PLAĆANJA RFZO - 06.07.2023. - KPP 080</t>
  </si>
  <si>
    <t>DIREKTNA PLAĆANJA RFZO - 10.07.2023. - KPP 071</t>
  </si>
  <si>
    <t>DIREKTNA PLAĆANJA RFZO - 10.07.2023. - KPP 074</t>
  </si>
  <si>
    <t>DIREKTNA PLAĆANJA RFZO - 10.07.2023. - KPP 080</t>
  </si>
  <si>
    <t>DIREKTNA PLAĆANJA RFZO - 12.07.2023. - KPP 071</t>
  </si>
  <si>
    <t>DIREKTNA PLAĆANJA RFZO - 12.07.2023. - KPP 073</t>
  </si>
  <si>
    <t>DIREKTNA PLAĆANJA RFZO - 19.07.2023. - KPP 071</t>
  </si>
  <si>
    <t>DIREKTNA PLAĆANJA RFZO - 19.07.2023. - KPP 073</t>
  </si>
  <si>
    <t>DIREKTNA PLAĆANJA RFZO - 19.07.2023. - KPP 074</t>
  </si>
  <si>
    <t>DIREKTNA PLAĆANJA RFZO - 19.07.2023. - KPP 075</t>
  </si>
  <si>
    <t>DIREKTNA PLAĆANJA RFZO - 19.07.2023. - KPP 080</t>
  </si>
  <si>
    <t>DIREKTNA PLAĆANJA RFZO - 21.07.2023. - KPP 071</t>
  </si>
  <si>
    <t>DIREKTNA PLAĆANJA RFZO - 21.07.2023. - KPP 077</t>
  </si>
  <si>
    <t>DIREKTNA PLAĆANJA RFZO - 21.07.2023. - KPP 078</t>
  </si>
  <si>
    <t>DIREKTNA PLAĆANJA RFZO - 21.07.2023. - KPP 080</t>
  </si>
  <si>
    <t>DIREKTNA PLAĆANJA RFZO - 21.07.2023. - KPP 082</t>
  </si>
  <si>
    <t>DIREKTNA PLAĆANJA RFZO - 21.07.2023. - KPP 084</t>
  </si>
  <si>
    <t>DIREKTNA PLAĆANJA RFZO - 21.07.2023. - KPP 085</t>
  </si>
  <si>
    <t>DIREKTNA PLAĆANJA RFZO - 26.07.2023. - KPP 071</t>
  </si>
  <si>
    <t>DIREKTNA PLAĆANJA RFZO - 26.07.2023. - KPP 073</t>
  </si>
  <si>
    <t>DIREKTNA PLAĆANJA RFZO - 26.07.2023. - KPP 074</t>
  </si>
  <si>
    <t>DIREKTNA PLAĆANJA RFZO - 26.07.2023. - KPP 080</t>
  </si>
  <si>
    <t>DIREKTNA PLAĆANJA RFZO - 26.07.2023. - KPP 085</t>
  </si>
  <si>
    <t>DIREKTNA PLAĆANJA RFZO - 27.07.2023. - KPP 071</t>
  </si>
  <si>
    <t>DIREKTNA PLAĆANJA RFZO - 27.07.2023. - KPP 073</t>
  </si>
  <si>
    <t>DIREKTNA PLAĆANJA RFZO - 27.07.2023. - KPP 085</t>
  </si>
  <si>
    <t>DIREKTNA PLAĆANJA RFZO - 31.07.2023. - KPP 07C</t>
  </si>
  <si>
    <t>ISHRANA - 07D</t>
  </si>
  <si>
    <t>RUŽA IMPEKS DOO NIŠ</t>
  </si>
  <si>
    <t>MESOKOMBINAT PROMET DOO LESKOVAC</t>
  </si>
  <si>
    <t>DON DON D.O.O.</t>
  </si>
  <si>
    <t>JANKOVIĆ ROSA</t>
  </si>
  <si>
    <t>DAKOM DOO</t>
  </si>
  <si>
    <t>JUŽNA PRUGA DOO LESKOVAC</t>
  </si>
  <si>
    <t>MILK HOUSE DOO</t>
  </si>
  <si>
    <t>FRIKOM DOO</t>
  </si>
  <si>
    <t>LEKOVI U SEKUNDARNOJ I TERCIJARNOJ ZZ - 071</t>
  </si>
  <si>
    <t>UNI CHEM BEOGRAD</t>
  </si>
  <si>
    <t>INO-PHARM  DOO BEOGRAD</t>
  </si>
  <si>
    <t>CITOSTATICI SA  LISTE LEKOVA - 073</t>
  </si>
  <si>
    <t>UGRADNI MATERIJAL U ORTOPEDIJI - 077</t>
  </si>
  <si>
    <t>NARCISSUS DOO ADA</t>
  </si>
  <si>
    <t>ZOREX PHARMA</t>
  </si>
  <si>
    <t>ENERGENTI U SZ - 07C</t>
  </si>
  <si>
    <t>EKO SERBIA a.d.</t>
  </si>
  <si>
    <t>KNEŽEVIĆ-PETROL</t>
  </si>
  <si>
    <t>DOM ZDRAVLJA VLASOTINCE</t>
  </si>
  <si>
    <t>OSTALI MATERIJAL U SZ - 07E</t>
  </si>
  <si>
    <t>DEMOS DOO BATAJNICA-BEOGRAD</t>
  </si>
  <si>
    <t>OSTALI TROŠKOVI U SZ - 07F</t>
  </si>
  <si>
    <t>PROVIZIJA UPRAVE ZA TREZOR</t>
  </si>
  <si>
    <t>DUNAV OSIGURANJE ADO</t>
  </si>
  <si>
    <t>MEDICA-PROJEKT DOO BEOGRAD</t>
  </si>
  <si>
    <t>JP PTT SAOBRAĆAJ  SRBIJA</t>
  </si>
  <si>
    <t>PED INSPECT DOO BEOGRAD</t>
  </si>
  <si>
    <t>MEDICINSKI FAKULTET NIŠ</t>
  </si>
  <si>
    <t>BEO MEDICAL TRADE D.O.O.</t>
  </si>
  <si>
    <t>EHOMED NIŠ</t>
  </si>
  <si>
    <t>PWW.-LESKOVAC DOO LESKOVAC</t>
  </si>
  <si>
    <t>JKP VODOVOD LESKOVAC</t>
  </si>
  <si>
    <t>TELEKOM SRBIJA AD BEOGRAD</t>
  </si>
  <si>
    <t>BIRO LINE DOO NIŠ</t>
  </si>
  <si>
    <t>UNIVERZITET U BEOGRADU FARMACEUTSKI FAKULTET</t>
  </si>
  <si>
    <t>OSTALI TROŠKOVI U SZ - 07F - PLAĆANJE SA POZICIJE UPLATA ZA MOBILNI</t>
  </si>
  <si>
    <t>OSTALI TROŠKOVI U SZ - 07F - IZVOR 17</t>
  </si>
  <si>
    <t>MATERIJAL ZA DIJALIZU - 080</t>
  </si>
  <si>
    <t>ECOTRADE BG DOO NIŠ</t>
  </si>
  <si>
    <t>OSTALI UGRADNI MATERIJAL - 084</t>
  </si>
  <si>
    <t>MAKLER DOO BEOGRAD</t>
  </si>
  <si>
    <t>SANITETSKI I MEDICINSKI MATERIJAL  SZ - 085</t>
  </si>
  <si>
    <t>FARMAMEDIK</t>
  </si>
  <si>
    <t>GROSIS DOO NIŠ</t>
  </si>
  <si>
    <t>PROMEDIA DOO KIKINDA</t>
  </si>
  <si>
    <t>MEDTRONIC SRBIJA</t>
  </si>
  <si>
    <t>TORLAK</t>
  </si>
  <si>
    <t>MS GLOBALMEDIC TRADE</t>
  </si>
  <si>
    <t>NATALY DROGERIJA TR NIŠ</t>
  </si>
  <si>
    <t>B.BRAUN ADRIA RSRB DOO BEOGRAD</t>
  </si>
  <si>
    <t>MEDICINA MILOŠEVIĆ DOO PREDUZEĆE ZA PROMET I USLUG</t>
  </si>
  <si>
    <t>MESSER TEHNOGAS AD BEOGRAD</t>
  </si>
  <si>
    <t>GOSPER  DOO BEOGRAD</t>
  </si>
  <si>
    <t>LEKOVI VAN LISTE LEKOVA - 958</t>
  </si>
  <si>
    <t>Farmalogist d.o.o.</t>
  </si>
  <si>
    <t>VEGA DOO</t>
  </si>
  <si>
    <t>Amicus SRB d.o.o.</t>
  </si>
  <si>
    <t>MEDICA LINEA PHARM DOO</t>
  </si>
  <si>
    <t>PHOENIX PHARMA DOO BEOGRAD</t>
  </si>
  <si>
    <t>Sopharma Trading</t>
  </si>
  <si>
    <t>ADOC D.O.O. Beograd</t>
  </si>
  <si>
    <t>EPS AD  BEOGRAD</t>
  </si>
  <si>
    <t>ProMedia doo KIKINDA</t>
  </si>
  <si>
    <t>MEDI LABOR DOO</t>
  </si>
  <si>
    <t>B. Braun Adria RSRB d.o.o.</t>
  </si>
  <si>
    <t>Yunycom d.o.o.</t>
  </si>
  <si>
    <t>OFTAL-C</t>
  </si>
  <si>
    <t>SN MEDIC DOO BEOGRAD</t>
  </si>
  <si>
    <t>Merck d.o.o.</t>
  </si>
  <si>
    <t>FRESENIUS MEDICAL CARE SRBIJA, VRŠAC</t>
  </si>
  <si>
    <t>INOPHARM</t>
  </si>
  <si>
    <t>PharmaSwiss doo</t>
  </si>
  <si>
    <t>INPHARM CO DOO</t>
  </si>
  <si>
    <t>Magna Pharmacia</t>
  </si>
  <si>
    <t>BEOHEM-3 d.o.o.</t>
  </si>
  <si>
    <t>Boehringer Ingelheim Serbia d.o.o. Beogr</t>
  </si>
  <si>
    <t>MEDIKUNION DOO</t>
  </si>
  <si>
    <t>Mark Medical doo</t>
  </si>
  <si>
    <t>Pfizer SRB d.o.o</t>
  </si>
  <si>
    <t>MEDICON DOO,DEČ</t>
  </si>
  <si>
    <t>Trafix doo</t>
  </si>
  <si>
    <t>ZOREX PHARMA DOO</t>
  </si>
  <si>
    <t>Vicor DOO</t>
  </si>
  <si>
    <t>HERMES  PHARMA d.o.o.</t>
  </si>
  <si>
    <t>Megapharm doo Beograd</t>
  </si>
  <si>
    <t>OPTICUS DOO BEOGRAD</t>
  </si>
  <si>
    <t>Medicom doo</t>
  </si>
  <si>
    <t>TEAMEDICAL doo</t>
  </si>
  <si>
    <t>SUPERLAB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</si>
</sst>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1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31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0" fontId="31" fillId="0" borderId="0" xfId="8" applyFont="1"/>
    <xf numFmtId="4" fontId="2" fillId="0" borderId="0" xfId="0" applyNumberFormat="1" applyFont="1" applyAlignment="1">
      <alignment horizontal="right"/>
    </xf>
    <xf numFmtId="0" fontId="2" fillId="0" borderId="0" xfId="8" applyFont="1"/>
    <xf numFmtId="4" fontId="2" fillId="0" borderId="0" xfId="0" applyNumberFormat="1" applyFont="1"/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/>
    <xf numFmtId="4" fontId="48" fillId="0" borderId="10" xfId="0" applyNumberFormat="1" applyFont="1" applyBorder="1" applyAlignment="1">
      <alignment horizontal="right"/>
    </xf>
    <xf numFmtId="4" fontId="48" fillId="0" borderId="12" xfId="0" applyNumberFormat="1" applyFont="1" applyBorder="1" applyAlignment="1">
      <alignment horizontal="right"/>
    </xf>
    <xf numFmtId="4" fontId="48" fillId="0" borderId="11" xfId="0" applyNumberFormat="1" applyFont="1" applyBorder="1" applyAlignment="1">
      <alignment horizontal="right"/>
    </xf>
    <xf numFmtId="0" fontId="48" fillId="0" borderId="13" xfId="0" applyFont="1" applyBorder="1"/>
    <xf numFmtId="0" fontId="31" fillId="0" borderId="14" xfId="0" applyFont="1" applyBorder="1"/>
    <xf numFmtId="4" fontId="31" fillId="0" borderId="14" xfId="0" applyNumberFormat="1" applyFont="1" applyBorder="1" applyAlignment="1">
      <alignment horizontal="right"/>
    </xf>
    <xf numFmtId="0" fontId="0" fillId="0" borderId="14" xfId="0" applyBorder="1"/>
    <xf numFmtId="4" fontId="0" fillId="0" borderId="14" xfId="0" applyNumberFormat="1" applyBorder="1" applyAlignment="1">
      <alignment horizontal="right"/>
    </xf>
    <xf numFmtId="49" fontId="31" fillId="0" borderId="14" xfId="0" applyNumberFormat="1" applyFont="1" applyBorder="1"/>
    <xf numFmtId="4" fontId="31" fillId="0" borderId="14" xfId="0" applyNumberFormat="1" applyFont="1" applyBorder="1"/>
    <xf numFmtId="49" fontId="0" fillId="0" borderId="14" xfId="0" applyNumberFormat="1" applyBorder="1"/>
    <xf numFmtId="4" fontId="0" fillId="0" borderId="14" xfId="0" applyNumberFormat="1" applyBorder="1"/>
    <xf numFmtId="49" fontId="1" fillId="0" borderId="14" xfId="0" applyNumberFormat="1" applyFont="1" applyBorder="1"/>
    <xf numFmtId="4" fontId="1" fillId="0" borderId="14" xfId="0" applyNumberFormat="1" applyFont="1" applyBorder="1"/>
    <xf numFmtId="0" fontId="50" fillId="0" borderId="14" xfId="1" applyFont="1" applyBorder="1" applyAlignment="1">
      <alignment vertical="top"/>
    </xf>
    <xf numFmtId="4" fontId="50" fillId="0" borderId="14" xfId="1" applyNumberFormat="1" applyFont="1" applyBorder="1" applyAlignment="1">
      <alignment vertical="top"/>
    </xf>
    <xf numFmtId="0" fontId="30" fillId="0" borderId="14" xfId="1" applyBorder="1" applyAlignment="1">
      <alignment vertical="top"/>
    </xf>
    <xf numFmtId="4" fontId="30" fillId="0" borderId="14" xfId="1" applyNumberFormat="1" applyBorder="1" applyAlignment="1">
      <alignment vertical="top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0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41</v>
      </c>
    </row>
    <row r="6" spans="1:3" x14ac:dyDescent="0.25">
      <c r="A6" s="1" t="s">
        <v>42</v>
      </c>
    </row>
    <row r="7" spans="1:3" x14ac:dyDescent="0.25">
      <c r="A7" s="4" t="s">
        <v>1</v>
      </c>
      <c r="B7" s="4" t="s">
        <v>41</v>
      </c>
      <c r="C7" s="7">
        <v>782181.18</v>
      </c>
    </row>
    <row r="8" spans="1:3" x14ac:dyDescent="0.25">
      <c r="A8" s="4" t="s">
        <v>2</v>
      </c>
      <c r="B8" s="4" t="s">
        <v>40</v>
      </c>
      <c r="C8" s="7">
        <v>10700341.26</v>
      </c>
    </row>
    <row r="9" spans="1:3" x14ac:dyDescent="0.25">
      <c r="A9" s="4" t="s">
        <v>6</v>
      </c>
      <c r="B9" s="4" t="s">
        <v>41</v>
      </c>
      <c r="C9" s="7">
        <v>5969</v>
      </c>
    </row>
    <row r="10" spans="1:3" x14ac:dyDescent="0.25">
      <c r="A10" s="4" t="s">
        <v>43</v>
      </c>
      <c r="B10" s="4" t="s">
        <v>41</v>
      </c>
      <c r="C10" s="7">
        <v>1888889.5299999998</v>
      </c>
    </row>
    <row r="11" spans="1:3" x14ac:dyDescent="0.25">
      <c r="A11" s="4" t="s">
        <v>44</v>
      </c>
      <c r="B11" s="4" t="s">
        <v>41</v>
      </c>
      <c r="C11" s="7">
        <v>83655</v>
      </c>
    </row>
    <row r="12" spans="1:3" x14ac:dyDescent="0.25">
      <c r="A12" s="4" t="s">
        <v>45</v>
      </c>
      <c r="B12" s="4" t="s">
        <v>41</v>
      </c>
      <c r="C12" s="7">
        <v>1342419.06</v>
      </c>
    </row>
    <row r="13" spans="1:3" x14ac:dyDescent="0.25">
      <c r="A13" s="4" t="s">
        <v>46</v>
      </c>
      <c r="B13" s="4" t="s">
        <v>41</v>
      </c>
      <c r="C13" s="7">
        <v>1050500</v>
      </c>
    </row>
    <row r="14" spans="1:3" x14ac:dyDescent="0.25">
      <c r="A14" s="4" t="s">
        <v>47</v>
      </c>
      <c r="B14" s="4" t="s">
        <v>41</v>
      </c>
      <c r="C14" s="7">
        <v>1058517.82</v>
      </c>
    </row>
    <row r="15" spans="1:3" x14ac:dyDescent="0.25">
      <c r="A15" s="4" t="s">
        <v>48</v>
      </c>
      <c r="B15" s="4" t="s">
        <v>41</v>
      </c>
      <c r="C15" s="7">
        <v>14513</v>
      </c>
    </row>
    <row r="16" spans="1:3" x14ac:dyDescent="0.25">
      <c r="A16" s="4" t="s">
        <v>49</v>
      </c>
      <c r="B16" s="4" t="s">
        <v>41</v>
      </c>
      <c r="C16" s="7">
        <v>667570.06000000006</v>
      </c>
    </row>
    <row r="17" spans="1:3" x14ac:dyDescent="0.25">
      <c r="A17" s="4" t="s">
        <v>50</v>
      </c>
      <c r="B17" s="4" t="s">
        <v>41</v>
      </c>
      <c r="C17" s="7">
        <v>322703.48</v>
      </c>
    </row>
    <row r="18" spans="1:3" x14ac:dyDescent="0.25">
      <c r="A18" s="4" t="s">
        <v>51</v>
      </c>
      <c r="B18" s="4" t="s">
        <v>41</v>
      </c>
      <c r="C18" s="7">
        <v>104442.8</v>
      </c>
    </row>
    <row r="19" spans="1:3" x14ac:dyDescent="0.25">
      <c r="A19" s="4" t="s">
        <v>52</v>
      </c>
      <c r="B19" s="4" t="s">
        <v>41</v>
      </c>
      <c r="C19" s="7">
        <v>192898.86</v>
      </c>
    </row>
    <row r="20" spans="1:3" x14ac:dyDescent="0.25">
      <c r="A20" s="4" t="s">
        <v>53</v>
      </c>
      <c r="B20" s="4" t="s">
        <v>41</v>
      </c>
      <c r="C20" s="7">
        <v>220092.4</v>
      </c>
    </row>
    <row r="21" spans="1:3" x14ac:dyDescent="0.25">
      <c r="A21" s="4" t="s">
        <v>54</v>
      </c>
      <c r="B21" s="4" t="s">
        <v>41</v>
      </c>
      <c r="C21" s="7">
        <v>3913245.1399999997</v>
      </c>
    </row>
    <row r="22" spans="1:3" x14ac:dyDescent="0.25">
      <c r="A22" s="4" t="s">
        <v>55</v>
      </c>
      <c r="B22" s="4" t="s">
        <v>41</v>
      </c>
      <c r="C22" s="7">
        <v>83556</v>
      </c>
    </row>
    <row r="23" spans="1:3" x14ac:dyDescent="0.25">
      <c r="A23" s="4" t="s">
        <v>56</v>
      </c>
      <c r="B23" s="4" t="s">
        <v>41</v>
      </c>
      <c r="C23" s="7">
        <v>831985</v>
      </c>
    </row>
    <row r="24" spans="1:3" x14ac:dyDescent="0.25">
      <c r="A24" s="4" t="s">
        <v>57</v>
      </c>
      <c r="B24" s="4" t="s">
        <v>41</v>
      </c>
      <c r="C24" s="7">
        <v>2497641.41</v>
      </c>
    </row>
    <row r="25" spans="1:3" x14ac:dyDescent="0.25">
      <c r="A25" s="4" t="s">
        <v>58</v>
      </c>
      <c r="B25" s="4" t="s">
        <v>41</v>
      </c>
      <c r="C25" s="7">
        <v>478764</v>
      </c>
    </row>
    <row r="26" spans="1:3" x14ac:dyDescent="0.25">
      <c r="A26" s="4" t="s">
        <v>59</v>
      </c>
      <c r="B26" s="4" t="s">
        <v>41</v>
      </c>
      <c r="C26" s="7">
        <v>1954900.2799999998</v>
      </c>
    </row>
    <row r="27" spans="1:3" x14ac:dyDescent="0.25">
      <c r="A27" s="4" t="s">
        <v>60</v>
      </c>
      <c r="B27" s="4" t="s">
        <v>41</v>
      </c>
      <c r="C27" s="7">
        <v>104442.8</v>
      </c>
    </row>
    <row r="28" spans="1:3" x14ac:dyDescent="0.25">
      <c r="A28" s="4" t="s">
        <v>61</v>
      </c>
      <c r="B28" s="4" t="s">
        <v>41</v>
      </c>
      <c r="C28" s="7">
        <v>47845.78</v>
      </c>
    </row>
    <row r="29" spans="1:3" x14ac:dyDescent="0.25">
      <c r="A29" s="4" t="s">
        <v>62</v>
      </c>
      <c r="B29" s="4" t="s">
        <v>41</v>
      </c>
      <c r="C29" s="7">
        <v>968000</v>
      </c>
    </row>
    <row r="30" spans="1:3" x14ac:dyDescent="0.25">
      <c r="A30" s="4" t="s">
        <v>63</v>
      </c>
      <c r="B30" s="4" t="s">
        <v>41</v>
      </c>
      <c r="C30" s="7">
        <v>809847.5</v>
      </c>
    </row>
    <row r="31" spans="1:3" x14ac:dyDescent="0.25">
      <c r="A31" s="4" t="s">
        <v>64</v>
      </c>
      <c r="B31" s="4" t="s">
        <v>41</v>
      </c>
      <c r="C31" s="7">
        <v>161756.65000000002</v>
      </c>
    </row>
    <row r="32" spans="1:3" x14ac:dyDescent="0.25">
      <c r="A32" s="4" t="s">
        <v>65</v>
      </c>
      <c r="B32" s="4" t="s">
        <v>41</v>
      </c>
      <c r="C32" s="7">
        <v>3042413</v>
      </c>
    </row>
    <row r="33" spans="1:3" x14ac:dyDescent="0.25">
      <c r="A33" s="4" t="s">
        <v>66</v>
      </c>
      <c r="B33" s="4" t="s">
        <v>41</v>
      </c>
      <c r="C33" s="7">
        <v>733700</v>
      </c>
    </row>
    <row r="34" spans="1:3" x14ac:dyDescent="0.25">
      <c r="A34" s="4" t="s">
        <v>67</v>
      </c>
      <c r="B34" s="4" t="s">
        <v>41</v>
      </c>
      <c r="C34" s="7">
        <v>566192.88</v>
      </c>
    </row>
    <row r="35" spans="1:3" x14ac:dyDescent="0.25">
      <c r="A35" s="4" t="s">
        <v>68</v>
      </c>
      <c r="B35" s="4" t="s">
        <v>41</v>
      </c>
      <c r="C35" s="7">
        <v>1596210</v>
      </c>
    </row>
    <row r="36" spans="1:3" x14ac:dyDescent="0.25">
      <c r="A36" s="4" t="s">
        <v>69</v>
      </c>
      <c r="B36" s="4" t="s">
        <v>41</v>
      </c>
      <c r="C36" s="7">
        <v>172394.2</v>
      </c>
    </row>
    <row r="37" spans="1:3" x14ac:dyDescent="0.25">
      <c r="A37" s="4" t="s">
        <v>70</v>
      </c>
      <c r="B37" s="4" t="s">
        <v>41</v>
      </c>
      <c r="C37" s="7">
        <v>2544555.2599999998</v>
      </c>
    </row>
    <row r="38" spans="1:3" x14ac:dyDescent="0.25">
      <c r="A38" s="4" t="s">
        <v>71</v>
      </c>
      <c r="B38" s="4" t="s">
        <v>41</v>
      </c>
      <c r="C38" s="7">
        <v>6943108.2599999988</v>
      </c>
    </row>
    <row r="39" spans="1:3" x14ac:dyDescent="0.25">
      <c r="A39" s="4" t="s">
        <v>72</v>
      </c>
      <c r="B39" s="4" t="s">
        <v>41</v>
      </c>
      <c r="C39" s="7">
        <v>814628.96</v>
      </c>
    </row>
    <row r="40" spans="1:3" x14ac:dyDescent="0.25">
      <c r="A40" s="4" t="s">
        <v>73</v>
      </c>
      <c r="B40" s="4" t="s">
        <v>41</v>
      </c>
      <c r="C40" s="7">
        <v>120914.2</v>
      </c>
    </row>
    <row r="41" spans="1:3" x14ac:dyDescent="0.25">
      <c r="A41" s="4" t="s">
        <v>74</v>
      </c>
      <c r="B41" s="4" t="s">
        <v>41</v>
      </c>
      <c r="C41" s="7">
        <v>75240</v>
      </c>
    </row>
    <row r="42" spans="1:3" x14ac:dyDescent="0.25">
      <c r="A42" s="4" t="s">
        <v>75</v>
      </c>
      <c r="B42" s="4" t="s">
        <v>41</v>
      </c>
      <c r="C42" s="7">
        <v>1423147.2</v>
      </c>
    </row>
    <row r="43" spans="1:3" x14ac:dyDescent="0.25">
      <c r="A43" s="4" t="s">
        <v>76</v>
      </c>
      <c r="B43" s="4" t="s">
        <v>41</v>
      </c>
      <c r="C43" s="7">
        <v>992564.98</v>
      </c>
    </row>
    <row r="44" spans="1:3" x14ac:dyDescent="0.25">
      <c r="A44" s="4" t="s">
        <v>77</v>
      </c>
      <c r="B44" s="4" t="s">
        <v>41</v>
      </c>
      <c r="C44" s="7">
        <v>397742.4</v>
      </c>
    </row>
    <row r="45" spans="1:3" x14ac:dyDescent="0.25">
      <c r="A45" s="4" t="s">
        <v>78</v>
      </c>
      <c r="B45" s="4" t="s">
        <v>41</v>
      </c>
      <c r="C45" s="7">
        <v>42504</v>
      </c>
    </row>
    <row r="46" spans="1:3" x14ac:dyDescent="0.25">
      <c r="A46" s="4" t="s">
        <v>79</v>
      </c>
      <c r="B46" s="4" t="s">
        <v>41</v>
      </c>
      <c r="C46" s="7">
        <v>1141609.6399999999</v>
      </c>
    </row>
    <row r="47" spans="1:3" x14ac:dyDescent="0.25">
      <c r="A47" s="8" t="s">
        <v>5</v>
      </c>
      <c r="B47" s="4" t="s">
        <v>41</v>
      </c>
      <c r="C47" s="9">
        <v>49329240.630000003</v>
      </c>
    </row>
    <row r="48" spans="1:3" x14ac:dyDescent="0.25">
      <c r="B48" s="12"/>
      <c r="C48" s="5">
        <f>C8+C9+C10+C11+C12+C13+C14+C15+C16+C17+C18+C19+C21+C20+C22+C23+C24+C25+C26+C27+C28+C29+C30+C31+C32+C33+C34+C35+C36+C37+C38+C39+C40+C41+C42+C43+C44+C45+C46-C47</f>
        <v>782181.1799999997</v>
      </c>
    </row>
    <row r="49" spans="1:3" x14ac:dyDescent="0.25">
      <c r="A49" s="6" t="s">
        <v>7</v>
      </c>
      <c r="B49" s="11" t="str">
        <f>A4</f>
        <v>10.08.2023.</v>
      </c>
      <c r="C49" s="10"/>
    </row>
    <row r="50" spans="1:3" x14ac:dyDescent="0.25">
      <c r="A50" s="17" t="s">
        <v>80</v>
      </c>
      <c r="B50" s="18">
        <f>SUM(B51:B58)</f>
        <v>919041.66999999993</v>
      </c>
    </row>
    <row r="51" spans="1:3" x14ac:dyDescent="0.25">
      <c r="A51" s="19" t="s">
        <v>81</v>
      </c>
      <c r="B51" s="20">
        <v>222905.91999999998</v>
      </c>
    </row>
    <row r="52" spans="1:3" x14ac:dyDescent="0.25">
      <c r="A52" s="19" t="s">
        <v>82</v>
      </c>
      <c r="B52" s="20">
        <v>47124</v>
      </c>
    </row>
    <row r="53" spans="1:3" x14ac:dyDescent="0.25">
      <c r="A53" s="19" t="s">
        <v>83</v>
      </c>
      <c r="B53" s="20">
        <v>171651.48</v>
      </c>
    </row>
    <row r="54" spans="1:3" x14ac:dyDescent="0.25">
      <c r="A54" s="19" t="s">
        <v>84</v>
      </c>
      <c r="B54" s="20">
        <v>43585.599999999999</v>
      </c>
    </row>
    <row r="55" spans="1:3" x14ac:dyDescent="0.25">
      <c r="A55" s="19" t="s">
        <v>85</v>
      </c>
      <c r="B55" s="20">
        <v>182313.47</v>
      </c>
    </row>
    <row r="56" spans="1:3" x14ac:dyDescent="0.25">
      <c r="A56" s="19" t="s">
        <v>86</v>
      </c>
      <c r="B56" s="20">
        <v>14289</v>
      </c>
    </row>
    <row r="57" spans="1:3" x14ac:dyDescent="0.25">
      <c r="A57" s="19" t="s">
        <v>87</v>
      </c>
      <c r="B57" s="20">
        <v>203732.19999999998</v>
      </c>
    </row>
    <row r="58" spans="1:3" x14ac:dyDescent="0.25">
      <c r="A58" s="19" t="s">
        <v>88</v>
      </c>
      <c r="B58" s="20">
        <v>33440</v>
      </c>
    </row>
    <row r="59" spans="1:3" x14ac:dyDescent="0.25">
      <c r="A59" s="21" t="s">
        <v>89</v>
      </c>
      <c r="B59" s="22">
        <f>SUM(B60:B61)</f>
        <v>106700</v>
      </c>
    </row>
    <row r="60" spans="1:3" x14ac:dyDescent="0.25">
      <c r="A60" s="23" t="s">
        <v>90</v>
      </c>
      <c r="B60" s="24">
        <v>24200</v>
      </c>
    </row>
    <row r="61" spans="1:3" x14ac:dyDescent="0.25">
      <c r="A61" s="23" t="s">
        <v>91</v>
      </c>
      <c r="B61" s="24">
        <v>82500</v>
      </c>
    </row>
    <row r="62" spans="1:3" x14ac:dyDescent="0.25">
      <c r="A62" s="21" t="s">
        <v>92</v>
      </c>
      <c r="B62" s="22">
        <f>B63</f>
        <v>299200</v>
      </c>
    </row>
    <row r="63" spans="1:3" x14ac:dyDescent="0.25">
      <c r="A63" s="23" t="s">
        <v>91</v>
      </c>
      <c r="B63" s="24">
        <v>299200</v>
      </c>
    </row>
    <row r="64" spans="1:3" x14ac:dyDescent="0.25">
      <c r="A64" s="21" t="s">
        <v>93</v>
      </c>
      <c r="B64" s="22">
        <f>SUM(B65:B66)</f>
        <v>1250843</v>
      </c>
    </row>
    <row r="65" spans="1:2" x14ac:dyDescent="0.25">
      <c r="A65" s="23" t="s">
        <v>94</v>
      </c>
      <c r="B65" s="24">
        <v>603680</v>
      </c>
    </row>
    <row r="66" spans="1:2" x14ac:dyDescent="0.25">
      <c r="A66" s="23" t="s">
        <v>95</v>
      </c>
      <c r="B66" s="24">
        <v>647163</v>
      </c>
    </row>
    <row r="67" spans="1:2" x14ac:dyDescent="0.25">
      <c r="A67" s="21" t="s">
        <v>96</v>
      </c>
      <c r="B67" s="22">
        <f>SUM(B68:B70)</f>
        <v>3046748.11</v>
      </c>
    </row>
    <row r="68" spans="1:2" x14ac:dyDescent="0.25">
      <c r="A68" s="23" t="s">
        <v>97</v>
      </c>
      <c r="B68" s="24">
        <v>486403.51</v>
      </c>
    </row>
    <row r="69" spans="1:2" x14ac:dyDescent="0.25">
      <c r="A69" s="23" t="s">
        <v>98</v>
      </c>
      <c r="B69" s="24">
        <v>2116602</v>
      </c>
    </row>
    <row r="70" spans="1:2" x14ac:dyDescent="0.25">
      <c r="A70" s="23" t="s">
        <v>99</v>
      </c>
      <c r="B70" s="24">
        <v>443742.6</v>
      </c>
    </row>
    <row r="71" spans="1:2" x14ac:dyDescent="0.25">
      <c r="A71" s="21" t="s">
        <v>100</v>
      </c>
      <c r="B71" s="22">
        <f>B72</f>
        <v>50000</v>
      </c>
    </row>
    <row r="72" spans="1:2" x14ac:dyDescent="0.25">
      <c r="A72" s="23" t="s">
        <v>101</v>
      </c>
      <c r="B72" s="24">
        <v>50000</v>
      </c>
    </row>
    <row r="73" spans="1:2" x14ac:dyDescent="0.25">
      <c r="A73" s="21" t="s">
        <v>102</v>
      </c>
      <c r="B73" s="22">
        <f>SUM(B74:B86)</f>
        <v>2104882.7999999998</v>
      </c>
    </row>
    <row r="74" spans="1:2" x14ac:dyDescent="0.25">
      <c r="A74" s="25" t="s">
        <v>103</v>
      </c>
      <c r="B74" s="26">
        <f>6+30.75+119.62+72.38</f>
        <v>228.75</v>
      </c>
    </row>
    <row r="75" spans="1:2" x14ac:dyDescent="0.25">
      <c r="A75" s="23" t="s">
        <v>104</v>
      </c>
      <c r="B75" s="24">
        <v>487073.47</v>
      </c>
    </row>
    <row r="76" spans="1:2" x14ac:dyDescent="0.25">
      <c r="A76" s="23" t="s">
        <v>105</v>
      </c>
      <c r="B76" s="24">
        <v>50000</v>
      </c>
    </row>
    <row r="77" spans="1:2" x14ac:dyDescent="0.25">
      <c r="A77" s="23" t="s">
        <v>106</v>
      </c>
      <c r="B77" s="24">
        <v>20943</v>
      </c>
    </row>
    <row r="78" spans="1:2" x14ac:dyDescent="0.25">
      <c r="A78" s="23" t="s">
        <v>107</v>
      </c>
      <c r="B78" s="24">
        <v>32856.6</v>
      </c>
    </row>
    <row r="79" spans="1:2" x14ac:dyDescent="0.25">
      <c r="A79" s="23" t="s">
        <v>108</v>
      </c>
      <c r="B79" s="24">
        <v>337500</v>
      </c>
    </row>
    <row r="80" spans="1:2" x14ac:dyDescent="0.25">
      <c r="A80" s="23" t="s">
        <v>109</v>
      </c>
      <c r="B80" s="24">
        <v>348600</v>
      </c>
    </row>
    <row r="81" spans="1:2" x14ac:dyDescent="0.25">
      <c r="A81" s="23" t="s">
        <v>110</v>
      </c>
      <c r="B81" s="24">
        <v>100000</v>
      </c>
    </row>
    <row r="82" spans="1:2" x14ac:dyDescent="0.25">
      <c r="A82" s="23" t="s">
        <v>111</v>
      </c>
      <c r="B82" s="24">
        <v>51066.75</v>
      </c>
    </row>
    <row r="83" spans="1:2" x14ac:dyDescent="0.25">
      <c r="A83" s="23" t="s">
        <v>112</v>
      </c>
      <c r="B83" s="24">
        <v>300000</v>
      </c>
    </row>
    <row r="84" spans="1:2" x14ac:dyDescent="0.25">
      <c r="A84" s="23" t="s">
        <v>113</v>
      </c>
      <c r="B84" s="24">
        <f>357318.48-134380.25</f>
        <v>222938.22999999998</v>
      </c>
    </row>
    <row r="85" spans="1:2" x14ac:dyDescent="0.25">
      <c r="A85" s="23" t="s">
        <v>114</v>
      </c>
      <c r="B85" s="24">
        <v>83676</v>
      </c>
    </row>
    <row r="86" spans="1:2" x14ac:dyDescent="0.25">
      <c r="A86" s="23" t="s">
        <v>115</v>
      </c>
      <c r="B86" s="24">
        <v>70000</v>
      </c>
    </row>
    <row r="87" spans="1:2" x14ac:dyDescent="0.25">
      <c r="A87" s="21" t="s">
        <v>116</v>
      </c>
      <c r="B87" s="22">
        <f>B88</f>
        <v>134380.25</v>
      </c>
    </row>
    <row r="88" spans="1:2" x14ac:dyDescent="0.25">
      <c r="A88" s="23" t="s">
        <v>113</v>
      </c>
      <c r="B88" s="24">
        <v>134380.25</v>
      </c>
    </row>
    <row r="89" spans="1:2" x14ac:dyDescent="0.25">
      <c r="A89" s="21" t="s">
        <v>117</v>
      </c>
      <c r="B89" s="22">
        <f>B90</f>
        <v>52123.5</v>
      </c>
    </row>
    <row r="90" spans="1:2" x14ac:dyDescent="0.25">
      <c r="A90" s="23" t="s">
        <v>104</v>
      </c>
      <c r="B90" s="24">
        <v>52123.5</v>
      </c>
    </row>
    <row r="91" spans="1:2" x14ac:dyDescent="0.25">
      <c r="A91" s="21" t="s">
        <v>118</v>
      </c>
      <c r="B91" s="22">
        <f>B92</f>
        <v>482989.2</v>
      </c>
    </row>
    <row r="92" spans="1:2" x14ac:dyDescent="0.25">
      <c r="A92" s="23" t="s">
        <v>119</v>
      </c>
      <c r="B92" s="24">
        <v>482989.2</v>
      </c>
    </row>
    <row r="93" spans="1:2" x14ac:dyDescent="0.25">
      <c r="A93" s="21" t="s">
        <v>120</v>
      </c>
      <c r="B93" s="22">
        <f>SUM(B94:B95)</f>
        <v>165880</v>
      </c>
    </row>
    <row r="94" spans="1:2" x14ac:dyDescent="0.25">
      <c r="A94" s="23" t="s">
        <v>121</v>
      </c>
      <c r="B94" s="24">
        <v>103950</v>
      </c>
    </row>
    <row r="95" spans="1:2" x14ac:dyDescent="0.25">
      <c r="A95" s="23" t="s">
        <v>119</v>
      </c>
      <c r="B95" s="24">
        <v>61930</v>
      </c>
    </row>
    <row r="96" spans="1:2" x14ac:dyDescent="0.25">
      <c r="A96" s="21" t="s">
        <v>122</v>
      </c>
      <c r="B96" s="22">
        <f>SUM(B97:B107)</f>
        <v>962496.78</v>
      </c>
    </row>
    <row r="97" spans="1:2" x14ac:dyDescent="0.25">
      <c r="A97" s="23" t="s">
        <v>123</v>
      </c>
      <c r="B97" s="24">
        <v>80188.800000000003</v>
      </c>
    </row>
    <row r="98" spans="1:2" x14ac:dyDescent="0.25">
      <c r="A98" s="23" t="s">
        <v>124</v>
      </c>
      <c r="B98" s="24">
        <v>408440</v>
      </c>
    </row>
    <row r="99" spans="1:2" x14ac:dyDescent="0.25">
      <c r="A99" s="23" t="s">
        <v>125</v>
      </c>
      <c r="B99" s="24">
        <v>53250</v>
      </c>
    </row>
    <row r="100" spans="1:2" x14ac:dyDescent="0.25">
      <c r="A100" s="23" t="s">
        <v>126</v>
      </c>
      <c r="B100" s="24">
        <v>143171.6</v>
      </c>
    </row>
    <row r="101" spans="1:2" x14ac:dyDescent="0.25">
      <c r="A101" s="23" t="s">
        <v>127</v>
      </c>
      <c r="B101" s="24">
        <v>42967.58</v>
      </c>
    </row>
    <row r="102" spans="1:2" x14ac:dyDescent="0.25">
      <c r="A102" s="23" t="s">
        <v>128</v>
      </c>
      <c r="B102" s="24">
        <v>17236.8</v>
      </c>
    </row>
    <row r="103" spans="1:2" x14ac:dyDescent="0.25">
      <c r="A103" s="23" t="s">
        <v>129</v>
      </c>
      <c r="B103" s="24">
        <v>32652</v>
      </c>
    </row>
    <row r="104" spans="1:2" x14ac:dyDescent="0.25">
      <c r="A104" s="23" t="s">
        <v>130</v>
      </c>
      <c r="B104" s="24">
        <v>94446</v>
      </c>
    </row>
    <row r="105" spans="1:2" x14ac:dyDescent="0.25">
      <c r="A105" s="23" t="s">
        <v>131</v>
      </c>
      <c r="B105" s="24">
        <v>52320</v>
      </c>
    </row>
    <row r="106" spans="1:2" x14ac:dyDescent="0.25">
      <c r="A106" s="23" t="s">
        <v>132</v>
      </c>
      <c r="B106" s="24">
        <v>3264</v>
      </c>
    </row>
    <row r="107" spans="1:2" x14ac:dyDescent="0.25">
      <c r="A107" s="23" t="s">
        <v>133</v>
      </c>
      <c r="B107" s="24">
        <v>34560</v>
      </c>
    </row>
    <row r="108" spans="1:2" x14ac:dyDescent="0.25">
      <c r="A108" s="21" t="s">
        <v>134</v>
      </c>
      <c r="B108" s="22">
        <f>B109</f>
        <v>348843.77</v>
      </c>
    </row>
    <row r="109" spans="1:2" x14ac:dyDescent="0.25">
      <c r="A109" s="23" t="s">
        <v>132</v>
      </c>
      <c r="B109" s="24">
        <v>348843.77</v>
      </c>
    </row>
    <row r="110" spans="1:2" x14ac:dyDescent="0.25">
      <c r="A110" s="27" t="s">
        <v>43</v>
      </c>
      <c r="B110" s="28">
        <v>1888889.5299999998</v>
      </c>
    </row>
    <row r="111" spans="1:2" x14ac:dyDescent="0.25">
      <c r="A111" s="29" t="s">
        <v>135</v>
      </c>
      <c r="B111" s="30">
        <v>148009.84</v>
      </c>
    </row>
    <row r="112" spans="1:2" x14ac:dyDescent="0.25">
      <c r="A112" s="29" t="s">
        <v>136</v>
      </c>
      <c r="B112" s="30">
        <v>252761.08000000002</v>
      </c>
    </row>
    <row r="113" spans="1:2" x14ac:dyDescent="0.25">
      <c r="A113" s="29" t="s">
        <v>119</v>
      </c>
      <c r="B113" s="30">
        <v>25581.599999999999</v>
      </c>
    </row>
    <row r="114" spans="1:2" x14ac:dyDescent="0.25">
      <c r="A114" s="29" t="s">
        <v>137</v>
      </c>
      <c r="B114" s="30">
        <v>184306.09999999998</v>
      </c>
    </row>
    <row r="115" spans="1:2" x14ac:dyDescent="0.25">
      <c r="A115" s="29" t="s">
        <v>138</v>
      </c>
      <c r="B115" s="30">
        <v>157542</v>
      </c>
    </row>
    <row r="116" spans="1:2" x14ac:dyDescent="0.25">
      <c r="A116" s="29" t="s">
        <v>139</v>
      </c>
      <c r="B116" s="30">
        <v>1120688.9099999999</v>
      </c>
    </row>
    <row r="117" spans="1:2" x14ac:dyDescent="0.25">
      <c r="A117" s="27" t="s">
        <v>44</v>
      </c>
      <c r="B117" s="28">
        <v>83655</v>
      </c>
    </row>
    <row r="118" spans="1:2" x14ac:dyDescent="0.25">
      <c r="A118" s="29" t="s">
        <v>137</v>
      </c>
      <c r="B118" s="30">
        <v>83655</v>
      </c>
    </row>
    <row r="119" spans="1:2" x14ac:dyDescent="0.25">
      <c r="A119" s="27" t="s">
        <v>45</v>
      </c>
      <c r="B119" s="28">
        <v>1342419.06</v>
      </c>
    </row>
    <row r="120" spans="1:2" x14ac:dyDescent="0.25">
      <c r="A120" s="29" t="s">
        <v>140</v>
      </c>
      <c r="B120" s="30">
        <v>241828.4</v>
      </c>
    </row>
    <row r="121" spans="1:2" x14ac:dyDescent="0.25">
      <c r="A121" s="29" t="s">
        <v>141</v>
      </c>
      <c r="B121" s="30">
        <v>484456.61</v>
      </c>
    </row>
    <row r="122" spans="1:2" x14ac:dyDescent="0.25">
      <c r="A122" s="29" t="s">
        <v>137</v>
      </c>
      <c r="B122" s="30">
        <v>468351.4</v>
      </c>
    </row>
    <row r="123" spans="1:2" x14ac:dyDescent="0.25">
      <c r="A123" s="29" t="s">
        <v>139</v>
      </c>
      <c r="B123" s="30">
        <v>147782.65</v>
      </c>
    </row>
    <row r="124" spans="1:2" x14ac:dyDescent="0.25">
      <c r="A124" s="27" t="s">
        <v>46</v>
      </c>
      <c r="B124" s="28">
        <v>1050500</v>
      </c>
    </row>
    <row r="125" spans="1:2" x14ac:dyDescent="0.25">
      <c r="A125" s="29" t="s">
        <v>121</v>
      </c>
      <c r="B125" s="30">
        <v>1050500</v>
      </c>
    </row>
    <row r="126" spans="1:2" x14ac:dyDescent="0.25">
      <c r="A126" s="27" t="s">
        <v>47</v>
      </c>
      <c r="B126" s="28">
        <v>1058517.82</v>
      </c>
    </row>
    <row r="127" spans="1:2" x14ac:dyDescent="0.25">
      <c r="A127" s="29" t="s">
        <v>142</v>
      </c>
      <c r="B127" s="30">
        <v>1058517.82</v>
      </c>
    </row>
    <row r="128" spans="1:2" x14ac:dyDescent="0.25">
      <c r="A128" s="27" t="s">
        <v>48</v>
      </c>
      <c r="B128" s="28">
        <v>14513</v>
      </c>
    </row>
    <row r="129" spans="1:2" x14ac:dyDescent="0.25">
      <c r="A129" s="29" t="s">
        <v>137</v>
      </c>
      <c r="B129" s="30">
        <v>14513</v>
      </c>
    </row>
    <row r="130" spans="1:2" x14ac:dyDescent="0.25">
      <c r="A130" s="27" t="s">
        <v>49</v>
      </c>
      <c r="B130" s="28">
        <v>667570.06000000006</v>
      </c>
    </row>
    <row r="131" spans="1:2" x14ac:dyDescent="0.25">
      <c r="A131" s="29" t="s">
        <v>121</v>
      </c>
      <c r="B131" s="30">
        <v>76800</v>
      </c>
    </row>
    <row r="132" spans="1:2" x14ac:dyDescent="0.25">
      <c r="A132" s="29" t="s">
        <v>143</v>
      </c>
      <c r="B132" s="30">
        <v>148800</v>
      </c>
    </row>
    <row r="133" spans="1:2" x14ac:dyDescent="0.25">
      <c r="A133" s="29" t="s">
        <v>144</v>
      </c>
      <c r="B133" s="30">
        <v>21128.940000000002</v>
      </c>
    </row>
    <row r="134" spans="1:2" x14ac:dyDescent="0.25">
      <c r="A134" s="29" t="s">
        <v>145</v>
      </c>
      <c r="B134" s="30">
        <v>149050</v>
      </c>
    </row>
    <row r="135" spans="1:2" x14ac:dyDescent="0.25">
      <c r="A135" s="29" t="s">
        <v>146</v>
      </c>
      <c r="B135" s="30">
        <v>266841.12</v>
      </c>
    </row>
    <row r="136" spans="1:2" x14ac:dyDescent="0.25">
      <c r="A136" s="29" t="s">
        <v>147</v>
      </c>
      <c r="B136" s="30">
        <v>2640</v>
      </c>
    </row>
    <row r="137" spans="1:2" x14ac:dyDescent="0.25">
      <c r="A137" s="29" t="s">
        <v>148</v>
      </c>
      <c r="B137" s="30">
        <v>2310</v>
      </c>
    </row>
    <row r="138" spans="1:2" x14ac:dyDescent="0.25">
      <c r="A138" s="27" t="s">
        <v>50</v>
      </c>
      <c r="B138" s="28">
        <v>322703.48</v>
      </c>
    </row>
    <row r="139" spans="1:2" x14ac:dyDescent="0.25">
      <c r="A139" s="29" t="s">
        <v>135</v>
      </c>
      <c r="B139" s="30">
        <v>19207.98</v>
      </c>
    </row>
    <row r="140" spans="1:2" x14ac:dyDescent="0.25">
      <c r="A140" s="29" t="s">
        <v>136</v>
      </c>
      <c r="B140" s="30">
        <v>152058.5</v>
      </c>
    </row>
    <row r="141" spans="1:2" x14ac:dyDescent="0.25">
      <c r="A141" s="29" t="s">
        <v>137</v>
      </c>
      <c r="B141" s="30">
        <v>151437</v>
      </c>
    </row>
    <row r="142" spans="1:2" x14ac:dyDescent="0.25">
      <c r="A142" s="27" t="s">
        <v>51</v>
      </c>
      <c r="B142" s="28">
        <v>104442.8</v>
      </c>
    </row>
    <row r="143" spans="1:2" x14ac:dyDescent="0.25">
      <c r="A143" s="29" t="s">
        <v>139</v>
      </c>
      <c r="B143" s="30">
        <v>104442.8</v>
      </c>
    </row>
    <row r="144" spans="1:2" x14ac:dyDescent="0.25">
      <c r="A144" s="27" t="s">
        <v>52</v>
      </c>
      <c r="B144" s="28">
        <v>192898.86</v>
      </c>
    </row>
    <row r="145" spans="1:2" x14ac:dyDescent="0.25">
      <c r="A145" s="29" t="s">
        <v>149</v>
      </c>
      <c r="B145" s="30">
        <v>192898.86</v>
      </c>
    </row>
    <row r="146" spans="1:2" x14ac:dyDescent="0.25">
      <c r="A146" s="27" t="s">
        <v>53</v>
      </c>
      <c r="B146" s="28">
        <v>220092.4</v>
      </c>
    </row>
    <row r="147" spans="1:2" x14ac:dyDescent="0.25">
      <c r="A147" s="29" t="s">
        <v>150</v>
      </c>
      <c r="B147" s="30">
        <v>220092.4</v>
      </c>
    </row>
    <row r="148" spans="1:2" x14ac:dyDescent="0.25">
      <c r="A148" s="27" t="s">
        <v>54</v>
      </c>
      <c r="B148" s="28">
        <v>3913245.1399999997</v>
      </c>
    </row>
    <row r="149" spans="1:2" x14ac:dyDescent="0.25">
      <c r="A149" s="29" t="s">
        <v>140</v>
      </c>
      <c r="B149" s="30">
        <v>502363.95999999996</v>
      </c>
    </row>
    <row r="150" spans="1:2" x14ac:dyDescent="0.25">
      <c r="A150" s="29" t="s">
        <v>136</v>
      </c>
      <c r="B150" s="30">
        <v>730670.92999999993</v>
      </c>
    </row>
    <row r="151" spans="1:2" x14ac:dyDescent="0.25">
      <c r="A151" s="29" t="s">
        <v>141</v>
      </c>
      <c r="B151" s="30">
        <v>17739.98</v>
      </c>
    </row>
    <row r="152" spans="1:2" x14ac:dyDescent="0.25">
      <c r="A152" s="29" t="s">
        <v>151</v>
      </c>
      <c r="B152" s="30">
        <v>123730.2</v>
      </c>
    </row>
    <row r="153" spans="1:2" x14ac:dyDescent="0.25">
      <c r="A153" s="29" t="s">
        <v>152</v>
      </c>
      <c r="B153" s="30">
        <v>59200.59</v>
      </c>
    </row>
    <row r="154" spans="1:2" x14ac:dyDescent="0.25">
      <c r="A154" s="29" t="s">
        <v>153</v>
      </c>
      <c r="B154" s="30">
        <v>355418.91</v>
      </c>
    </row>
    <row r="155" spans="1:2" x14ac:dyDescent="0.25">
      <c r="A155" s="29" t="s">
        <v>154</v>
      </c>
      <c r="B155" s="30">
        <v>98971.95</v>
      </c>
    </row>
    <row r="156" spans="1:2" x14ac:dyDescent="0.25">
      <c r="A156" s="29" t="s">
        <v>155</v>
      </c>
      <c r="B156" s="30">
        <v>996875</v>
      </c>
    </row>
    <row r="157" spans="1:2" x14ac:dyDescent="0.25">
      <c r="A157" s="29" t="s">
        <v>139</v>
      </c>
      <c r="B157" s="30">
        <v>1028273.62</v>
      </c>
    </row>
    <row r="158" spans="1:2" x14ac:dyDescent="0.25">
      <c r="A158" s="27" t="s">
        <v>55</v>
      </c>
      <c r="B158" s="28">
        <v>83556</v>
      </c>
    </row>
    <row r="159" spans="1:2" x14ac:dyDescent="0.25">
      <c r="A159" s="29" t="s">
        <v>139</v>
      </c>
      <c r="B159" s="30">
        <v>83556</v>
      </c>
    </row>
    <row r="160" spans="1:2" x14ac:dyDescent="0.25">
      <c r="A160" s="27" t="s">
        <v>56</v>
      </c>
      <c r="B160" s="28">
        <v>831985</v>
      </c>
    </row>
    <row r="161" spans="1:2" x14ac:dyDescent="0.25">
      <c r="A161" s="29" t="s">
        <v>154</v>
      </c>
      <c r="B161" s="30">
        <v>831985</v>
      </c>
    </row>
    <row r="162" spans="1:2" x14ac:dyDescent="0.25">
      <c r="A162" s="27" t="s">
        <v>57</v>
      </c>
      <c r="B162" s="28">
        <v>2497641.41</v>
      </c>
    </row>
    <row r="163" spans="1:2" x14ac:dyDescent="0.25">
      <c r="A163" s="29" t="s">
        <v>135</v>
      </c>
      <c r="B163" s="30">
        <v>954440.41</v>
      </c>
    </row>
    <row r="164" spans="1:2" x14ac:dyDescent="0.25">
      <c r="A164" s="29" t="s">
        <v>138</v>
      </c>
      <c r="B164" s="30">
        <v>105028</v>
      </c>
    </row>
    <row r="165" spans="1:2" x14ac:dyDescent="0.25">
      <c r="A165" s="29" t="s">
        <v>156</v>
      </c>
      <c r="B165" s="30">
        <v>1311673</v>
      </c>
    </row>
    <row r="166" spans="1:2" x14ac:dyDescent="0.25">
      <c r="A166" s="29" t="s">
        <v>139</v>
      </c>
      <c r="B166" s="30">
        <v>126500</v>
      </c>
    </row>
    <row r="167" spans="1:2" x14ac:dyDescent="0.25">
      <c r="A167" s="27" t="s">
        <v>58</v>
      </c>
      <c r="B167" s="28">
        <v>478764</v>
      </c>
    </row>
    <row r="168" spans="1:2" x14ac:dyDescent="0.25">
      <c r="A168" s="29" t="s">
        <v>139</v>
      </c>
      <c r="B168" s="30">
        <v>478764</v>
      </c>
    </row>
    <row r="169" spans="1:2" x14ac:dyDescent="0.25">
      <c r="A169" s="27" t="s">
        <v>59</v>
      </c>
      <c r="B169" s="28">
        <v>1954900.2799999998</v>
      </c>
    </row>
    <row r="170" spans="1:2" x14ac:dyDescent="0.25">
      <c r="A170" s="29" t="s">
        <v>135</v>
      </c>
      <c r="B170" s="30">
        <v>46128.229999999996</v>
      </c>
    </row>
    <row r="171" spans="1:2" x14ac:dyDescent="0.25">
      <c r="A171" s="29" t="s">
        <v>140</v>
      </c>
      <c r="B171" s="30">
        <v>240142.58</v>
      </c>
    </row>
    <row r="172" spans="1:2" x14ac:dyDescent="0.25">
      <c r="A172" s="29" t="s">
        <v>141</v>
      </c>
      <c r="B172" s="30">
        <v>766601</v>
      </c>
    </row>
    <row r="173" spans="1:2" x14ac:dyDescent="0.25">
      <c r="A173" s="29" t="s">
        <v>151</v>
      </c>
      <c r="B173" s="30">
        <v>11601.13</v>
      </c>
    </row>
    <row r="174" spans="1:2" x14ac:dyDescent="0.25">
      <c r="A174" s="29" t="s">
        <v>137</v>
      </c>
      <c r="B174" s="30">
        <v>8526.5400000000009</v>
      </c>
    </row>
    <row r="175" spans="1:2" x14ac:dyDescent="0.25">
      <c r="A175" s="29" t="s">
        <v>145</v>
      </c>
      <c r="B175" s="30">
        <v>291775.88</v>
      </c>
    </row>
    <row r="176" spans="1:2" x14ac:dyDescent="0.25">
      <c r="A176" s="29" t="s">
        <v>157</v>
      </c>
      <c r="B176" s="30">
        <v>64076.320000000007</v>
      </c>
    </row>
    <row r="177" spans="1:2" x14ac:dyDescent="0.25">
      <c r="A177" s="29" t="s">
        <v>158</v>
      </c>
      <c r="B177" s="30">
        <v>526048.6</v>
      </c>
    </row>
    <row r="178" spans="1:2" x14ac:dyDescent="0.25">
      <c r="A178" s="27" t="s">
        <v>60</v>
      </c>
      <c r="B178" s="28">
        <v>104442.8</v>
      </c>
    </row>
    <row r="179" spans="1:2" x14ac:dyDescent="0.25">
      <c r="A179" s="29" t="s">
        <v>139</v>
      </c>
      <c r="B179" s="30">
        <v>104442.8</v>
      </c>
    </row>
    <row r="180" spans="1:2" x14ac:dyDescent="0.25">
      <c r="A180" s="27" t="s">
        <v>61</v>
      </c>
      <c r="B180" s="28">
        <v>47845.78</v>
      </c>
    </row>
    <row r="181" spans="1:2" x14ac:dyDescent="0.25">
      <c r="A181" s="29" t="s">
        <v>135</v>
      </c>
      <c r="B181" s="30">
        <v>47845.78</v>
      </c>
    </row>
    <row r="182" spans="1:2" x14ac:dyDescent="0.25">
      <c r="A182" s="27" t="s">
        <v>62</v>
      </c>
      <c r="B182" s="28">
        <v>968000</v>
      </c>
    </row>
    <row r="183" spans="1:2" x14ac:dyDescent="0.25">
      <c r="A183" s="29" t="s">
        <v>159</v>
      </c>
      <c r="B183" s="30">
        <v>968000</v>
      </c>
    </row>
    <row r="184" spans="1:2" x14ac:dyDescent="0.25">
      <c r="A184" s="27" t="s">
        <v>63</v>
      </c>
      <c r="B184" s="28">
        <v>809847.5</v>
      </c>
    </row>
    <row r="185" spans="1:2" x14ac:dyDescent="0.25">
      <c r="A185" s="29" t="s">
        <v>160</v>
      </c>
      <c r="B185" s="30">
        <v>809847.5</v>
      </c>
    </row>
    <row r="186" spans="1:2" x14ac:dyDescent="0.25">
      <c r="A186" s="27" t="s">
        <v>64</v>
      </c>
      <c r="B186" s="28">
        <v>161756.65000000002</v>
      </c>
    </row>
    <row r="187" spans="1:2" x14ac:dyDescent="0.25">
      <c r="A187" s="29" t="s">
        <v>135</v>
      </c>
      <c r="B187" s="30">
        <v>145719.20000000001</v>
      </c>
    </row>
    <row r="188" spans="1:2" x14ac:dyDescent="0.25">
      <c r="A188" s="29" t="s">
        <v>136</v>
      </c>
      <c r="B188" s="30">
        <v>16037.45</v>
      </c>
    </row>
    <row r="189" spans="1:2" x14ac:dyDescent="0.25">
      <c r="A189" s="27" t="s">
        <v>65</v>
      </c>
      <c r="B189" s="28">
        <v>3042413</v>
      </c>
    </row>
    <row r="190" spans="1:2" x14ac:dyDescent="0.25">
      <c r="A190" s="29" t="s">
        <v>121</v>
      </c>
      <c r="B190" s="30">
        <v>2452725</v>
      </c>
    </row>
    <row r="191" spans="1:2" x14ac:dyDescent="0.25">
      <c r="A191" s="29" t="s">
        <v>161</v>
      </c>
      <c r="B191" s="30">
        <v>264000</v>
      </c>
    </row>
    <row r="192" spans="1:2" x14ac:dyDescent="0.25">
      <c r="A192" s="29" t="s">
        <v>162</v>
      </c>
      <c r="B192" s="30">
        <v>325688</v>
      </c>
    </row>
    <row r="193" spans="1:2" x14ac:dyDescent="0.25">
      <c r="A193" s="27" t="s">
        <v>66</v>
      </c>
      <c r="B193" s="28">
        <v>733700</v>
      </c>
    </row>
    <row r="194" spans="1:2" x14ac:dyDescent="0.25">
      <c r="A194" s="29" t="s">
        <v>121</v>
      </c>
      <c r="B194" s="30">
        <v>733700</v>
      </c>
    </row>
    <row r="195" spans="1:2" x14ac:dyDescent="0.25">
      <c r="A195" s="27" t="s">
        <v>67</v>
      </c>
      <c r="B195" s="28">
        <v>566192.88</v>
      </c>
    </row>
    <row r="196" spans="1:2" x14ac:dyDescent="0.25">
      <c r="A196" s="29" t="s">
        <v>135</v>
      </c>
      <c r="B196" s="30">
        <v>566192.88</v>
      </c>
    </row>
    <row r="197" spans="1:2" x14ac:dyDescent="0.25">
      <c r="A197" s="27" t="s">
        <v>68</v>
      </c>
      <c r="B197" s="28">
        <v>1596210</v>
      </c>
    </row>
    <row r="198" spans="1:2" x14ac:dyDescent="0.25">
      <c r="A198" s="29" t="s">
        <v>163</v>
      </c>
      <c r="B198" s="30">
        <v>684090</v>
      </c>
    </row>
    <row r="199" spans="1:2" x14ac:dyDescent="0.25">
      <c r="A199" s="29" t="s">
        <v>164</v>
      </c>
      <c r="B199" s="30">
        <v>342045</v>
      </c>
    </row>
    <row r="200" spans="1:2" x14ac:dyDescent="0.25">
      <c r="A200" s="29" t="s">
        <v>165</v>
      </c>
      <c r="B200" s="30">
        <v>570075</v>
      </c>
    </row>
    <row r="201" spans="1:2" x14ac:dyDescent="0.25">
      <c r="A201" s="27" t="s">
        <v>69</v>
      </c>
      <c r="B201" s="28">
        <v>172394.2</v>
      </c>
    </row>
    <row r="202" spans="1:2" x14ac:dyDescent="0.25">
      <c r="A202" s="29" t="s">
        <v>166</v>
      </c>
      <c r="B202" s="30">
        <v>172394.2</v>
      </c>
    </row>
    <row r="203" spans="1:2" x14ac:dyDescent="0.25">
      <c r="A203" s="27" t="s">
        <v>70</v>
      </c>
      <c r="B203" s="28">
        <v>2544555.2599999998</v>
      </c>
    </row>
    <row r="204" spans="1:2" x14ac:dyDescent="0.25">
      <c r="A204" s="29" t="s">
        <v>121</v>
      </c>
      <c r="B204" s="30">
        <v>2544555.2599999998</v>
      </c>
    </row>
    <row r="205" spans="1:2" x14ac:dyDescent="0.25">
      <c r="A205" s="27" t="s">
        <v>71</v>
      </c>
      <c r="B205" s="28">
        <v>6943108.2599999988</v>
      </c>
    </row>
    <row r="206" spans="1:2" x14ac:dyDescent="0.25">
      <c r="A206" s="29" t="s">
        <v>135</v>
      </c>
      <c r="B206" s="30">
        <v>294913.07999999996</v>
      </c>
    </row>
    <row r="207" spans="1:2" x14ac:dyDescent="0.25">
      <c r="A207" s="29" t="s">
        <v>140</v>
      </c>
      <c r="B207" s="30">
        <v>1741586.22</v>
      </c>
    </row>
    <row r="208" spans="1:2" x14ac:dyDescent="0.25">
      <c r="A208" s="29" t="s">
        <v>136</v>
      </c>
      <c r="B208" s="30">
        <v>401486.25</v>
      </c>
    </row>
    <row r="209" spans="1:2" x14ac:dyDescent="0.25">
      <c r="A209" s="29" t="s">
        <v>141</v>
      </c>
      <c r="B209" s="30">
        <v>38722.53</v>
      </c>
    </row>
    <row r="210" spans="1:2" x14ac:dyDescent="0.25">
      <c r="A210" s="29" t="s">
        <v>137</v>
      </c>
      <c r="B210" s="30">
        <v>186245.4</v>
      </c>
    </row>
    <row r="211" spans="1:2" x14ac:dyDescent="0.25">
      <c r="A211" s="29" t="s">
        <v>138</v>
      </c>
      <c r="B211" s="30">
        <v>105028</v>
      </c>
    </row>
    <row r="212" spans="1:2" x14ac:dyDescent="0.25">
      <c r="A212" s="29" t="s">
        <v>152</v>
      </c>
      <c r="B212" s="30">
        <v>93182.65</v>
      </c>
    </row>
    <row r="213" spans="1:2" x14ac:dyDescent="0.25">
      <c r="A213" s="29" t="s">
        <v>153</v>
      </c>
      <c r="B213" s="30">
        <v>535185.75</v>
      </c>
    </row>
    <row r="214" spans="1:2" x14ac:dyDescent="0.25">
      <c r="A214" s="29" t="s">
        <v>167</v>
      </c>
      <c r="B214" s="30">
        <v>541640</v>
      </c>
    </row>
    <row r="215" spans="1:2" x14ac:dyDescent="0.25">
      <c r="A215" s="29" t="s">
        <v>155</v>
      </c>
      <c r="B215" s="30">
        <v>398750</v>
      </c>
    </row>
    <row r="216" spans="1:2" x14ac:dyDescent="0.25">
      <c r="A216" s="29" t="s">
        <v>139</v>
      </c>
      <c r="B216" s="30">
        <v>2606368.38</v>
      </c>
    </row>
    <row r="217" spans="1:2" x14ac:dyDescent="0.25">
      <c r="A217" s="27" t="s">
        <v>72</v>
      </c>
      <c r="B217" s="28">
        <v>814628.96</v>
      </c>
    </row>
    <row r="218" spans="1:2" x14ac:dyDescent="0.25">
      <c r="A218" s="29" t="s">
        <v>140</v>
      </c>
      <c r="B218" s="30">
        <v>4716.01</v>
      </c>
    </row>
    <row r="219" spans="1:2" x14ac:dyDescent="0.25">
      <c r="A219" s="29" t="s">
        <v>137</v>
      </c>
      <c r="B219" s="30">
        <v>294081.15000000002</v>
      </c>
    </row>
    <row r="220" spans="1:2" x14ac:dyDescent="0.25">
      <c r="A220" s="29" t="s">
        <v>152</v>
      </c>
      <c r="B220" s="30">
        <v>333011.8</v>
      </c>
    </row>
    <row r="221" spans="1:2" x14ac:dyDescent="0.25">
      <c r="A221" s="29" t="s">
        <v>139</v>
      </c>
      <c r="B221" s="30">
        <v>182820</v>
      </c>
    </row>
    <row r="222" spans="1:2" x14ac:dyDescent="0.25">
      <c r="A222" s="27" t="s">
        <v>73</v>
      </c>
      <c r="B222" s="28">
        <v>120914.2</v>
      </c>
    </row>
    <row r="223" spans="1:2" x14ac:dyDescent="0.25">
      <c r="A223" s="29" t="s">
        <v>140</v>
      </c>
      <c r="B223" s="30">
        <v>120914.2</v>
      </c>
    </row>
    <row r="224" spans="1:2" x14ac:dyDescent="0.25">
      <c r="A224" s="27" t="s">
        <v>74</v>
      </c>
      <c r="B224" s="28">
        <v>75240</v>
      </c>
    </row>
    <row r="225" spans="1:2" x14ac:dyDescent="0.25">
      <c r="A225" s="29" t="s">
        <v>137</v>
      </c>
      <c r="B225" s="30">
        <v>75240</v>
      </c>
    </row>
    <row r="226" spans="1:2" x14ac:dyDescent="0.25">
      <c r="A226" s="27" t="s">
        <v>75</v>
      </c>
      <c r="B226" s="28">
        <v>1423147.2</v>
      </c>
    </row>
    <row r="227" spans="1:2" x14ac:dyDescent="0.25">
      <c r="A227" s="29" t="s">
        <v>163</v>
      </c>
      <c r="B227" s="30">
        <v>30000</v>
      </c>
    </row>
    <row r="228" spans="1:2" x14ac:dyDescent="0.25">
      <c r="A228" s="29" t="s">
        <v>168</v>
      </c>
      <c r="B228" s="30">
        <v>692208</v>
      </c>
    </row>
    <row r="229" spans="1:2" x14ac:dyDescent="0.25">
      <c r="A229" s="29" t="s">
        <v>146</v>
      </c>
      <c r="B229" s="30">
        <v>632539.19999999995</v>
      </c>
    </row>
    <row r="230" spans="1:2" x14ac:dyDescent="0.25">
      <c r="A230" s="29" t="s">
        <v>169</v>
      </c>
      <c r="B230" s="30">
        <v>68400</v>
      </c>
    </row>
    <row r="231" spans="1:2" x14ac:dyDescent="0.25">
      <c r="A231" s="27" t="s">
        <v>76</v>
      </c>
      <c r="B231" s="28">
        <v>992564.98</v>
      </c>
    </row>
    <row r="232" spans="1:2" x14ac:dyDescent="0.25">
      <c r="A232" s="29" t="s">
        <v>135</v>
      </c>
      <c r="B232" s="30">
        <v>782508.98</v>
      </c>
    </row>
    <row r="233" spans="1:2" x14ac:dyDescent="0.25">
      <c r="A233" s="29" t="s">
        <v>138</v>
      </c>
      <c r="B233" s="30">
        <v>210056</v>
      </c>
    </row>
    <row r="234" spans="1:2" x14ac:dyDescent="0.25">
      <c r="A234" s="27" t="s">
        <v>77</v>
      </c>
      <c r="B234" s="28">
        <v>397742.4</v>
      </c>
    </row>
    <row r="235" spans="1:2" x14ac:dyDescent="0.25">
      <c r="A235" s="29" t="s">
        <v>135</v>
      </c>
      <c r="B235" s="30">
        <v>397742.4</v>
      </c>
    </row>
    <row r="236" spans="1:2" x14ac:dyDescent="0.25">
      <c r="A236" s="27" t="s">
        <v>78</v>
      </c>
      <c r="B236" s="28">
        <v>42504</v>
      </c>
    </row>
    <row r="237" spans="1:2" x14ac:dyDescent="0.25">
      <c r="A237" s="29" t="s">
        <v>168</v>
      </c>
      <c r="B237" s="30">
        <v>42504</v>
      </c>
    </row>
    <row r="238" spans="1:2" x14ac:dyDescent="0.25">
      <c r="A238" s="27" t="s">
        <v>79</v>
      </c>
      <c r="B238" s="28">
        <v>1141609.6399999999</v>
      </c>
    </row>
    <row r="239" spans="1:2" x14ac:dyDescent="0.25">
      <c r="A239" s="29" t="s">
        <v>142</v>
      </c>
      <c r="B239" s="30">
        <v>1141609.6399999999</v>
      </c>
    </row>
    <row r="240" spans="1:2" x14ac:dyDescent="0.25">
      <c r="A240"/>
      <c r="B240" s="5">
        <f>B50+B59+B62+B64+B67+B71+B73+B87+B91+B89+B93+B96+B108+B110+B117+B119+B124+B126+B128+B130+B138+B142+B144+B146+B148+B158+B160+B162+B167+B169+B178+B180+B182+B184+B186+B189+B193+B195+B197+B201+B203+B205+B217+B222+B224+B226+B231+B234+B236+B238</f>
        <v>49329240.630000003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6" t="s">
        <v>11</v>
      </c>
      <c r="B1" s="13">
        <v>2096901.51</v>
      </c>
    </row>
    <row r="2" spans="1:2" ht="15" x14ac:dyDescent="0.25">
      <c r="A2" s="16" t="s">
        <v>18</v>
      </c>
      <c r="B2" s="14">
        <v>336255.81</v>
      </c>
    </row>
    <row r="3" spans="1:2" ht="15" x14ac:dyDescent="0.25">
      <c r="A3" s="16" t="s">
        <v>22</v>
      </c>
      <c r="B3" s="14">
        <v>474257.08999999997</v>
      </c>
    </row>
    <row r="4" spans="1:2" ht="15" x14ac:dyDescent="0.25">
      <c r="A4" s="16" t="s">
        <v>26</v>
      </c>
      <c r="B4" s="15">
        <v>772361.37</v>
      </c>
    </row>
    <row r="5" spans="1:2" ht="15" x14ac:dyDescent="0.25">
      <c r="A5" s="16" t="s">
        <v>29</v>
      </c>
      <c r="B5" s="13">
        <v>48950</v>
      </c>
    </row>
    <row r="6" spans="1:2" ht="15" x14ac:dyDescent="0.25">
      <c r="A6" s="16" t="s">
        <v>37</v>
      </c>
      <c r="B6" s="14">
        <v>1088662.8500000001</v>
      </c>
    </row>
    <row r="7" spans="1:2" ht="15" x14ac:dyDescent="0.25">
      <c r="A7" s="16" t="s">
        <v>9</v>
      </c>
      <c r="B7" s="15">
        <v>74331.399999999994</v>
      </c>
    </row>
    <row r="8" spans="1:2" ht="15" x14ac:dyDescent="0.25">
      <c r="A8" s="16" t="s">
        <v>13</v>
      </c>
      <c r="B8" s="13">
        <v>4254500.8</v>
      </c>
    </row>
    <row r="9" spans="1:2" ht="15" x14ac:dyDescent="0.25">
      <c r="A9" s="16" t="s">
        <v>27</v>
      </c>
      <c r="B9" s="14">
        <v>3102598.4</v>
      </c>
    </row>
    <row r="10" spans="1:2" ht="15" x14ac:dyDescent="0.25">
      <c r="A10" s="16" t="s">
        <v>32</v>
      </c>
      <c r="B10" s="14">
        <v>45100</v>
      </c>
    </row>
    <row r="11" spans="1:2" ht="15" x14ac:dyDescent="0.25">
      <c r="A11" s="16" t="s">
        <v>39</v>
      </c>
      <c r="B11" s="14">
        <v>762446.3</v>
      </c>
    </row>
    <row r="12" spans="1:2" ht="15" x14ac:dyDescent="0.25">
      <c r="A12" s="16" t="s">
        <v>20</v>
      </c>
      <c r="B12" s="15">
        <v>1177128.97</v>
      </c>
    </row>
    <row r="13" spans="1:2" ht="15" x14ac:dyDescent="0.25">
      <c r="A13" s="16" t="s">
        <v>31</v>
      </c>
      <c r="B13" s="13">
        <v>3967392</v>
      </c>
    </row>
    <row r="14" spans="1:2" ht="15" x14ac:dyDescent="0.25">
      <c r="A14" s="16" t="s">
        <v>10</v>
      </c>
      <c r="B14" s="14">
        <v>2793226.3900000006</v>
      </c>
    </row>
    <row r="15" spans="1:2" ht="15" x14ac:dyDescent="0.25">
      <c r="A15" s="16" t="s">
        <v>17</v>
      </c>
      <c r="B15" s="14">
        <v>3045063.21</v>
      </c>
    </row>
    <row r="16" spans="1:2" ht="15" x14ac:dyDescent="0.25">
      <c r="A16" s="16" t="s">
        <v>21</v>
      </c>
      <c r="B16" s="15">
        <v>4672029.7</v>
      </c>
    </row>
    <row r="17" spans="1:2" ht="15" x14ac:dyDescent="0.25">
      <c r="A17" s="16" t="s">
        <v>25</v>
      </c>
      <c r="B17" s="13">
        <v>2470084.73</v>
      </c>
    </row>
    <row r="18" spans="1:2" ht="15" x14ac:dyDescent="0.25">
      <c r="A18" s="16" t="s">
        <v>28</v>
      </c>
      <c r="B18" s="14">
        <v>1784524.46</v>
      </c>
    </row>
    <row r="19" spans="1:2" ht="15" x14ac:dyDescent="0.25">
      <c r="A19" s="16" t="s">
        <v>36</v>
      </c>
      <c r="B19" s="15">
        <v>3774086.78</v>
      </c>
    </row>
    <row r="20" spans="1:2" ht="15" x14ac:dyDescent="0.25">
      <c r="A20" s="16" t="s">
        <v>8</v>
      </c>
      <c r="B20" s="13">
        <v>756966.1</v>
      </c>
    </row>
    <row r="21" spans="1:2" ht="15" x14ac:dyDescent="0.25">
      <c r="A21" s="16" t="s">
        <v>12</v>
      </c>
      <c r="B21" s="14">
        <v>391467.44999999995</v>
      </c>
    </row>
    <row r="22" spans="1:2" ht="15" x14ac:dyDescent="0.25">
      <c r="A22" s="16" t="s">
        <v>23</v>
      </c>
      <c r="B22" s="14">
        <v>1676991.69</v>
      </c>
    </row>
    <row r="23" spans="1:2" ht="15" x14ac:dyDescent="0.25">
      <c r="A23" s="16" t="s">
        <v>30</v>
      </c>
      <c r="B23" s="15">
        <v>938817</v>
      </c>
    </row>
    <row r="24" spans="1:2" ht="15" x14ac:dyDescent="0.25">
      <c r="A24" s="16" t="s">
        <v>38</v>
      </c>
      <c r="B24" s="13">
        <v>976922.80999999982</v>
      </c>
    </row>
    <row r="25" spans="1:2" ht="15" x14ac:dyDescent="0.25">
      <c r="A25" s="16" t="s">
        <v>15</v>
      </c>
      <c r="B25" s="14">
        <v>208007.14</v>
      </c>
    </row>
    <row r="26" spans="1:2" ht="15" x14ac:dyDescent="0.25">
      <c r="A26" s="16" t="s">
        <v>19</v>
      </c>
      <c r="B26" s="14">
        <v>231350.71000000002</v>
      </c>
    </row>
    <row r="27" spans="1:2" ht="15" x14ac:dyDescent="0.25">
      <c r="A27" s="16" t="s">
        <v>34</v>
      </c>
      <c r="B27" s="14">
        <v>198344.39</v>
      </c>
    </row>
    <row r="28" spans="1:2" ht="15" x14ac:dyDescent="0.25">
      <c r="A28" s="16" t="s">
        <v>16</v>
      </c>
      <c r="B28" s="14">
        <v>922423</v>
      </c>
    </row>
    <row r="29" spans="1:2" ht="15" x14ac:dyDescent="0.25">
      <c r="A29" s="16" t="s">
        <v>24</v>
      </c>
      <c r="B29" s="14">
        <v>4756177.8</v>
      </c>
    </row>
    <row r="30" spans="1:2" ht="15" x14ac:dyDescent="0.25">
      <c r="A30" s="16" t="s">
        <v>35</v>
      </c>
      <c r="B30" s="14">
        <v>1223508</v>
      </c>
    </row>
    <row r="31" spans="1:2" ht="15" x14ac:dyDescent="0.25">
      <c r="A31" s="16" t="s">
        <v>14</v>
      </c>
      <c r="B31" s="14">
        <v>2280300</v>
      </c>
    </row>
    <row r="32" spans="1:2" ht="15" x14ac:dyDescent="0.25">
      <c r="A32" s="16" t="s">
        <v>33</v>
      </c>
      <c r="B32" s="14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2023-08-01T04:43:35Z</cp:lastPrinted>
  <dcterms:created xsi:type="dcterms:W3CDTF">2009-03-09T09:27:50Z</dcterms:created>
  <dcterms:modified xsi:type="dcterms:W3CDTF">2023-08-11T05:18:04Z</dcterms:modified>
</cp:coreProperties>
</file>